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J:\024-FinancesJuridique\3 - Conventions et Marchés publics\2 - JURIDIQUE\2 - MARCHES PUBLICS\2025 Marchés publics\23_MP_25MPROG23_travaux_Marine_peintres\2_DCE\25MPROG23\25MPROG23_lot 1\"/>
    </mc:Choice>
  </mc:AlternateContent>
  <xr:revisionPtr revIDLastSave="0" documentId="13_ncr:1_{D10D926E-377B-4A17-BDE1-1B9DF6C05D65}" xr6:coauthVersionLast="47" xr6:coauthVersionMax="47" xr10:uidLastSave="{00000000-0000-0000-0000-000000000000}"/>
  <bookViews>
    <workbookView xWindow="-108" yWindow="-108" windowWidth="23256" windowHeight="12456" tabRatio="789" xr2:uid="{00000000-000D-0000-FFFF-FFFF00000000}"/>
  </bookViews>
  <sheets>
    <sheet name="LOT 1_DQE" sheetId="14" r:id="rId1"/>
  </sheets>
  <definedNames>
    <definedName name="__xlnm.Print_Area" localSheetId="0">'LOT 1_DQE'!$A$1:$D$52</definedName>
    <definedName name="_Hlk182927608" localSheetId="0">'LOT 1_DQE'!#REF!</definedName>
    <definedName name="_Toc126759309" localSheetId="0">'LOT 1_DQE'!#REF!</definedName>
    <definedName name="_xlnm.Print_Area" localSheetId="0">'LOT 1_DQE'!$A$1:$H$52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14" l="1"/>
  <c r="F32" i="14"/>
  <c r="G32" i="14" s="1"/>
  <c r="H32" i="14" s="1"/>
  <c r="F30" i="14"/>
  <c r="F27" i="14"/>
  <c r="F21" i="14"/>
  <c r="F22" i="14"/>
  <c r="F15" i="14"/>
  <c r="F14" i="14"/>
  <c r="G14" i="14" s="1"/>
  <c r="H14" i="14" s="1"/>
  <c r="F13" i="14"/>
  <c r="F11" i="14"/>
  <c r="F12" i="14"/>
  <c r="F10" i="14"/>
  <c r="F37" i="14"/>
  <c r="F36" i="14"/>
  <c r="F31" i="14"/>
  <c r="F29" i="14"/>
  <c r="F28" i="14"/>
  <c r="F18" i="14"/>
  <c r="F26" i="14"/>
  <c r="F25" i="14"/>
  <c r="F24" i="14"/>
  <c r="F23" i="14"/>
  <c r="F20" i="14"/>
  <c r="G20" i="14" s="1"/>
  <c r="F19" i="14"/>
  <c r="F9" i="14"/>
  <c r="F59" i="14"/>
  <c r="F58" i="14"/>
  <c r="F57" i="14"/>
  <c r="G57" i="14" s="1"/>
  <c r="H57" i="14" s="1"/>
  <c r="F56" i="14"/>
  <c r="F55" i="14"/>
  <c r="F54" i="14"/>
  <c r="F53" i="14"/>
  <c r="G53" i="14" s="1"/>
  <c r="H53" i="14" s="1"/>
  <c r="F52" i="14"/>
  <c r="F51" i="14"/>
  <c r="F50" i="14"/>
  <c r="F49" i="14"/>
  <c r="F48" i="14"/>
  <c r="F44" i="14"/>
  <c r="F42" i="14"/>
  <c r="G42" i="14" s="1"/>
  <c r="H42" i="14" s="1"/>
  <c r="F17" i="14"/>
  <c r="F16" i="14"/>
  <c r="F8" i="14"/>
  <c r="F7" i="14"/>
  <c r="F6" i="14"/>
  <c r="G39" i="14" l="1"/>
  <c r="H39" i="14" s="1"/>
  <c r="G30" i="14"/>
  <c r="H30" i="14" s="1"/>
  <c r="G27" i="14"/>
  <c r="H27" i="14" s="1"/>
  <c r="G21" i="14"/>
  <c r="H21" i="14" s="1"/>
  <c r="G22" i="14"/>
  <c r="H22" i="14" s="1"/>
  <c r="G15" i="14"/>
  <c r="H15" i="14" s="1"/>
  <c r="G13" i="14"/>
  <c r="H13" i="14" s="1"/>
  <c r="G11" i="14"/>
  <c r="H11" i="14" s="1"/>
  <c r="G12" i="14"/>
  <c r="H12" i="14" s="1"/>
  <c r="G10" i="14"/>
  <c r="H10" i="14" s="1"/>
  <c r="G37" i="14"/>
  <c r="H37" i="14" s="1"/>
  <c r="G36" i="14"/>
  <c r="H36" i="14" s="1"/>
  <c r="G31" i="14"/>
  <c r="H31" i="14" s="1"/>
  <c r="G29" i="14"/>
  <c r="H29" i="14" s="1"/>
  <c r="G28" i="14"/>
  <c r="H28" i="14" s="1"/>
  <c r="G18" i="14"/>
  <c r="H18" i="14" s="1"/>
  <c r="H20" i="14"/>
  <c r="G26" i="14"/>
  <c r="H26" i="14" s="1"/>
  <c r="G25" i="14"/>
  <c r="H25" i="14" s="1"/>
  <c r="G24" i="14"/>
  <c r="H24" i="14" s="1"/>
  <c r="G23" i="14"/>
  <c r="H23" i="14" s="1"/>
  <c r="G19" i="14"/>
  <c r="H19" i="14" s="1"/>
  <c r="G9" i="14"/>
  <c r="H9" i="14" s="1"/>
  <c r="G59" i="14"/>
  <c r="H59" i="14" s="1"/>
  <c r="G58" i="14"/>
  <c r="H58" i="14" s="1"/>
  <c r="G56" i="14"/>
  <c r="H56" i="14" s="1"/>
  <c r="G55" i="14"/>
  <c r="H55" i="14" s="1"/>
  <c r="G54" i="14"/>
  <c r="H54" i="14" s="1"/>
  <c r="G52" i="14"/>
  <c r="H52" i="14" s="1"/>
  <c r="G51" i="14"/>
  <c r="H51" i="14" s="1"/>
  <c r="G50" i="14"/>
  <c r="H50" i="14" s="1"/>
  <c r="G49" i="14"/>
  <c r="H49" i="14" s="1"/>
  <c r="G48" i="14"/>
  <c r="H48" i="14" s="1"/>
  <c r="G44" i="14"/>
  <c r="H44" i="14" s="1"/>
  <c r="G17" i="14"/>
  <c r="H17" i="14" s="1"/>
  <c r="G16" i="14"/>
  <c r="H16" i="14" s="1"/>
  <c r="G8" i="14"/>
  <c r="H8" i="14" s="1"/>
  <c r="G7" i="14"/>
  <c r="H7" i="14" s="1"/>
  <c r="G6" i="14"/>
  <c r="H6" i="14" s="1"/>
  <c r="F38" i="14" l="1"/>
  <c r="F35" i="14"/>
  <c r="G35" i="14" s="1"/>
  <c r="F43" i="14"/>
  <c r="H35" i="14" l="1"/>
  <c r="G43" i="14"/>
  <c r="H43" i="14" s="1"/>
  <c r="G38" i="14"/>
  <c r="H38" i="14" s="1"/>
  <c r="F45" i="14" l="1"/>
  <c r="G45" i="14" l="1"/>
  <c r="H45" i="14" s="1"/>
</calcChain>
</file>

<file path=xl/sharedStrings.xml><?xml version="1.0" encoding="utf-8"?>
<sst xmlns="http://schemas.openxmlformats.org/spreadsheetml/2006/main" count="110" uniqueCount="65">
  <si>
    <t>U</t>
  </si>
  <si>
    <t>m2</t>
  </si>
  <si>
    <t>Unité</t>
  </si>
  <si>
    <t>Qte</t>
  </si>
  <si>
    <t>TVA 20%</t>
  </si>
  <si>
    <t>Montant TTC</t>
  </si>
  <si>
    <t>Montant HT</t>
  </si>
  <si>
    <t>Nomenclature scéno / Typologie</t>
  </si>
  <si>
    <t>P.U. 
Fourniture et pose</t>
  </si>
  <si>
    <t>PEINTURE</t>
  </si>
  <si>
    <t>MENUISERIE</t>
  </si>
  <si>
    <t>TEXTILE</t>
  </si>
  <si>
    <t>Mise en peinture des murs de la salle / Finition mate</t>
  </si>
  <si>
    <t>ml</t>
  </si>
  <si>
    <t>Echantillon supplémentaire</t>
  </si>
  <si>
    <t>1/2 journée peintre</t>
  </si>
  <si>
    <t>1 journée peintre</t>
  </si>
  <si>
    <t>1/2 journée weekend peintre</t>
  </si>
  <si>
    <t>1 journée weekend peintre</t>
  </si>
  <si>
    <t>1/2 journée menuisier</t>
  </si>
  <si>
    <t>1 journée menuisier</t>
  </si>
  <si>
    <t>1/2 journée weekend menuisier</t>
  </si>
  <si>
    <t>1 journée weekend menuisier</t>
  </si>
  <si>
    <t>INTERVENTION</t>
  </si>
  <si>
    <t>1/2 journée manutentionnaire</t>
  </si>
  <si>
    <t>1 journée manutentionnaire</t>
  </si>
  <si>
    <t>1/2 journée weekend manutentionnaire</t>
  </si>
  <si>
    <t>1 journée weekend manutentionnaire</t>
  </si>
  <si>
    <t>Application vernis / Finition mate</t>
  </si>
  <si>
    <t>Parement mdf 19 mm neuf avec feuillures</t>
  </si>
  <si>
    <t>Plinthe 10 cm</t>
  </si>
  <si>
    <t>Plinthe 20 cm</t>
  </si>
  <si>
    <t>Pilastre H 360 cm</t>
  </si>
  <si>
    <t>Niche extincteur (caisson + porte)</t>
  </si>
  <si>
    <t>Découpe pour trappe technique</t>
  </si>
  <si>
    <t>Découpe pour niche extincteur</t>
  </si>
  <si>
    <t>Encadrement de porte simple</t>
  </si>
  <si>
    <t>Encadrement de porte mouluré</t>
  </si>
  <si>
    <t>Trappe technique avec système de fermeture clé carré</t>
  </si>
  <si>
    <t>Rideau velours</t>
  </si>
  <si>
    <t>Support pupitre</t>
  </si>
  <si>
    <t>Moulure basse</t>
  </si>
  <si>
    <t>Moulure haute</t>
  </si>
  <si>
    <t>Embrasse torsadée dorée</t>
  </si>
  <si>
    <t>Lambrequin H 38 cm</t>
  </si>
  <si>
    <t>Gond laiton</t>
  </si>
  <si>
    <t>Mise en enduit et en peinture des cimaises construites et mobiliers / Finition mate</t>
  </si>
  <si>
    <t>Cimaise droite double face H 430 cm</t>
  </si>
  <si>
    <t xml:space="preserve">Echelle H 320 x P 36 cm </t>
  </si>
  <si>
    <t xml:space="preserve">Echelle H 360 x P 36 cm </t>
  </si>
  <si>
    <t xml:space="preserve">Echelle H 430 x P 36 cm </t>
  </si>
  <si>
    <t xml:space="preserve">Tête de cloison H 320 x P 36 cm </t>
  </si>
  <si>
    <t xml:space="preserve">Tête de cloison H 360 x P 36 cm </t>
  </si>
  <si>
    <t xml:space="preserve">Tête de cloison H 430 x P 36 cm </t>
  </si>
  <si>
    <t>Cimaise droite double face H 360 cm</t>
  </si>
  <si>
    <t xml:space="preserve">Cimaise droite simple face H 320 cm </t>
  </si>
  <si>
    <t>Podium H 20 cm</t>
  </si>
  <si>
    <t>Plafond menuisé inclus structure porteuse</t>
  </si>
  <si>
    <t>Socle H 100 x 50 x 50 cm</t>
  </si>
  <si>
    <t>Cache écran 65" (caisson mural + parclose avant avec ouverture fenêtre)</t>
  </si>
  <si>
    <t>Echantillon complémentaire de rideau et lambrequin</t>
  </si>
  <si>
    <t xml:space="preserve">Echantillon complémentaire des différents types de moulure </t>
  </si>
  <si>
    <t>Il appartient au candidat de vérifier les formules de calculs présentes dans les cellules. 
Les prix s'entendent fourniture et pose.</t>
  </si>
  <si>
    <r>
      <rPr>
        <i/>
        <sz val="26"/>
        <rFont val="Calibri"/>
        <family val="2"/>
      </rPr>
      <t>La Marine et les peintres</t>
    </r>
    <r>
      <rPr>
        <sz val="26"/>
        <rFont val="Calibri"/>
        <family val="2"/>
      </rPr>
      <t xml:space="preserve"> et </t>
    </r>
    <r>
      <rPr>
        <i/>
        <sz val="26"/>
        <rFont val="Calibri"/>
        <family val="2"/>
      </rPr>
      <t>46</t>
    </r>
    <r>
      <rPr>
        <i/>
        <vertAlign val="superscript"/>
        <sz val="26"/>
        <rFont val="Calibri"/>
        <family val="2"/>
      </rPr>
      <t>e</t>
    </r>
    <r>
      <rPr>
        <i/>
        <sz val="26"/>
        <rFont val="Calibri"/>
        <family val="2"/>
      </rPr>
      <t xml:space="preserve"> Salon de la Marine</t>
    </r>
    <r>
      <rPr>
        <sz val="26"/>
        <rFont val="Calibri"/>
        <family val="2"/>
      </rPr>
      <t xml:space="preserve">
</t>
    </r>
    <r>
      <rPr>
        <sz val="20"/>
        <rFont val="Calibri"/>
        <family val="2"/>
      </rPr>
      <t>Salle d'exposition temporaire (env. 830 m2), Musée de la Marine, Palais de Chaillot, Paris</t>
    </r>
    <r>
      <rPr>
        <sz val="26"/>
        <rFont val="Calibri"/>
        <family val="2"/>
      </rPr>
      <t xml:space="preserve">
Accord-cadre n° 25MPROG23
</t>
    </r>
    <r>
      <rPr>
        <b/>
        <sz val="26"/>
        <rFont val="Calibri"/>
        <family val="2"/>
      </rPr>
      <t>LOT 1 - AGENCEMENT ET PEINTURE
Détail quantitatif estimatif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</si>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</sst>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€&quot;"/>
    <numFmt numFmtId="165" formatCode="\ #,##0.00&quot;  € &quot;;&quot; (&quot;#,##0.00&quot;) € &quot;;&quot; -&quot;#&quot;  € &quot;;@\ "/>
    <numFmt numFmtId="166" formatCode="#,##0.00\ _€"/>
    <numFmt numFmtId="167" formatCode="0.0"/>
  </numFmts>
  <fonts count="21"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0"/>
      <name val="Arial"/>
      <family val="2"/>
    </font>
    <font>
      <sz val="10"/>
      <color indexed="8"/>
      <name val="Helvetica Neue"/>
    </font>
    <font>
      <sz val="11"/>
      <color indexed="8"/>
      <name val="Calibri"/>
      <family val="2"/>
    </font>
    <font>
      <sz val="11"/>
      <name val="Calibri"/>
      <family val="2"/>
    </font>
    <font>
      <sz val="26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sz val="10"/>
      <name val="Arial"/>
      <family val="2"/>
      <charset val="204"/>
    </font>
    <font>
      <b/>
      <sz val="10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sz val="8"/>
      <name val="Calibri"/>
      <family val="2"/>
      <scheme val="minor"/>
    </font>
    <font>
      <i/>
      <sz val="26"/>
      <name val="Calibri"/>
      <family val="2"/>
    </font>
    <font>
      <i/>
      <vertAlign val="superscript"/>
      <sz val="26"/>
      <name val="Calibri"/>
      <family val="2"/>
    </font>
    <font>
      <sz val="20"/>
      <name val="Calibri"/>
      <family val="2"/>
    </font>
    <font>
      <b/>
      <sz val="26"/>
      <name val="Calibri"/>
      <family val="2"/>
    </font>
    <font>
      <sz val="13"/>
      <name val="Calibri"/>
      <family val="2"/>
    </font>
    <font>
      <sz val="10.5"/>
      <name val="Calibri"/>
      <family val="2"/>
    </font>
    <font>
      <b/>
      <sz val="12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 tint="-4.9989318521683403E-2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26"/>
      </patternFill>
    </fill>
    <fill>
      <patternFill patternType="solid">
        <fgColor theme="4" tint="0.39997558519241921"/>
        <bgColor indexed="55"/>
      </patternFill>
    </fill>
    <fill>
      <patternFill patternType="solid">
        <fgColor theme="2" tint="-0.249977111117893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 applyNumberFormat="0" applyFill="0" applyBorder="0" applyProtection="0"/>
    <xf numFmtId="0" fontId="3" fillId="0" borderId="0" applyNumberFormat="0" applyFill="0" applyBorder="0" applyProtection="0">
      <alignment vertical="top" wrapText="1"/>
    </xf>
    <xf numFmtId="0" fontId="2" fillId="0" borderId="0" applyNumberFormat="0" applyFill="0" applyBorder="0" applyProtection="0"/>
    <xf numFmtId="0" fontId="4" fillId="0" borderId="0" applyNumberFormat="0" applyFill="0" applyBorder="0" applyProtection="0"/>
    <xf numFmtId="0" fontId="5" fillId="0" borderId="0" applyNumberFormat="0" applyFill="0" applyBorder="0" applyProtection="0"/>
    <xf numFmtId="0" fontId="9" fillId="0" borderId="0"/>
    <xf numFmtId="165" fontId="5" fillId="0" borderId="0" applyFill="0" applyBorder="0" applyProtection="0"/>
  </cellStyleXfs>
  <cellXfs count="55">
    <xf numFmtId="0" fontId="0" fillId="0" borderId="0" xfId="0"/>
    <xf numFmtId="0" fontId="5" fillId="0" borderId="0" xfId="5"/>
    <xf numFmtId="49" fontId="8" fillId="2" borderId="0" xfId="5" applyNumberFormat="1" applyFont="1" applyFill="1" applyBorder="1" applyAlignment="1" applyProtection="1">
      <alignment horizontal="left" vertical="center" wrapText="1"/>
    </xf>
    <xf numFmtId="49" fontId="8" fillId="2" borderId="0" xfId="5" applyNumberFormat="1" applyFont="1" applyFill="1" applyBorder="1" applyAlignment="1" applyProtection="1">
      <alignment horizontal="center" vertical="center" wrapText="1"/>
    </xf>
    <xf numFmtId="0" fontId="8" fillId="0" borderId="0" xfId="5" applyFont="1"/>
    <xf numFmtId="0" fontId="5" fillId="0" borderId="0" xfId="5" applyFill="1" applyBorder="1" applyProtection="1"/>
    <xf numFmtId="0" fontId="5" fillId="0" borderId="0" xfId="5" applyAlignment="1">
      <alignment vertical="center" wrapText="1"/>
    </xf>
    <xf numFmtId="166" fontId="5" fillId="0" borderId="0" xfId="5" applyNumberFormat="1"/>
    <xf numFmtId="0" fontId="5" fillId="0" borderId="0" xfId="5" applyFill="1" applyBorder="1" applyAlignment="1" applyProtection="1">
      <alignment horizontal="left" vertical="center"/>
    </xf>
    <xf numFmtId="166" fontId="8" fillId="0" borderId="0" xfId="5" applyNumberFormat="1" applyFont="1"/>
    <xf numFmtId="0" fontId="12" fillId="0" borderId="0" xfId="5" applyFont="1"/>
    <xf numFmtId="166" fontId="11" fillId="0" borderId="0" xfId="5" applyNumberFormat="1" applyFont="1" applyAlignment="1">
      <alignment horizontal="center" vertical="center"/>
    </xf>
    <xf numFmtId="0" fontId="5" fillId="5" borderId="0" xfId="5" applyFill="1" applyBorder="1" applyAlignment="1" applyProtection="1">
      <alignment horizontal="center"/>
    </xf>
    <xf numFmtId="49" fontId="12" fillId="10" borderId="1" xfId="5" applyNumberFormat="1" applyFont="1" applyFill="1" applyBorder="1" applyAlignment="1" applyProtection="1">
      <alignment horizontal="left" vertical="center" wrapText="1"/>
    </xf>
    <xf numFmtId="49" fontId="12" fillId="6" borderId="1" xfId="5" applyNumberFormat="1" applyFont="1" applyFill="1" applyBorder="1" applyAlignment="1" applyProtection="1">
      <alignment horizontal="left" vertical="center" wrapText="1"/>
    </xf>
    <xf numFmtId="49" fontId="12" fillId="6" borderId="1" xfId="5" applyNumberFormat="1" applyFont="1" applyFill="1" applyBorder="1" applyAlignment="1" applyProtection="1">
      <alignment horizontal="center" vertical="center" wrapText="1"/>
    </xf>
    <xf numFmtId="166" fontId="7" fillId="7" borderId="1" xfId="5" applyNumberFormat="1" applyFont="1" applyFill="1" applyBorder="1" applyAlignment="1">
      <alignment horizontal="center" vertical="center"/>
    </xf>
    <xf numFmtId="166" fontId="12" fillId="7" borderId="1" xfId="5" applyNumberFormat="1" applyFont="1" applyFill="1" applyBorder="1" applyAlignment="1">
      <alignment horizontal="center" vertical="center"/>
    </xf>
    <xf numFmtId="167" fontId="12" fillId="6" borderId="1" xfId="5" applyNumberFormat="1" applyFont="1" applyFill="1" applyBorder="1" applyAlignment="1" applyProtection="1">
      <alignment horizontal="center" vertical="center" wrapText="1"/>
    </xf>
    <xf numFmtId="167" fontId="8" fillId="0" borderId="0" xfId="6" applyNumberFormat="1" applyFont="1"/>
    <xf numFmtId="167" fontId="5" fillId="0" borderId="0" xfId="5" applyNumberFormat="1" applyFill="1" applyBorder="1" applyProtection="1"/>
    <xf numFmtId="0" fontId="12" fillId="7" borderId="1" xfId="5" applyFont="1" applyFill="1" applyBorder="1" applyAlignment="1">
      <alignment horizontal="center" vertical="center" wrapText="1"/>
    </xf>
    <xf numFmtId="49" fontId="19" fillId="3" borderId="6" xfId="5" applyNumberFormat="1" applyFont="1" applyFill="1" applyBorder="1" applyAlignment="1" applyProtection="1">
      <alignment horizontal="center" wrapText="1"/>
    </xf>
    <xf numFmtId="49" fontId="7" fillId="8" borderId="5" xfId="5" applyNumberFormat="1" applyFont="1" applyFill="1" applyBorder="1" applyAlignment="1" applyProtection="1">
      <alignment horizontal="center" vertical="center" wrapText="1"/>
    </xf>
    <xf numFmtId="49" fontId="7" fillId="8" borderId="1" xfId="5" applyNumberFormat="1" applyFont="1" applyFill="1" applyBorder="1" applyAlignment="1" applyProtection="1">
      <alignment horizontal="left" vertical="center" wrapText="1"/>
    </xf>
    <xf numFmtId="166" fontId="7" fillId="9" borderId="1" xfId="5" applyNumberFormat="1" applyFont="1" applyFill="1" applyBorder="1" applyAlignment="1">
      <alignment horizontal="center" vertical="center" wrapText="1"/>
    </xf>
    <xf numFmtId="166" fontId="12" fillId="9" borderId="1" xfId="5" applyNumberFormat="1" applyFont="1" applyFill="1" applyBorder="1" applyAlignment="1">
      <alignment horizontal="center" vertical="center" wrapText="1"/>
    </xf>
    <xf numFmtId="49" fontId="10" fillId="3" borderId="1" xfId="5" applyNumberFormat="1" applyFont="1" applyFill="1" applyBorder="1" applyAlignment="1" applyProtection="1">
      <alignment horizontal="center" vertical="center" wrapText="1"/>
    </xf>
    <xf numFmtId="49" fontId="8" fillId="2" borderId="1" xfId="5" applyNumberFormat="1" applyFont="1" applyFill="1" applyBorder="1" applyAlignment="1" applyProtection="1">
      <alignment horizontal="left" vertical="center" wrapText="1"/>
    </xf>
    <xf numFmtId="49" fontId="8" fillId="2" borderId="1" xfId="5" applyNumberFormat="1" applyFont="1" applyFill="1" applyBorder="1" applyAlignment="1" applyProtection="1">
      <alignment horizontal="center" vertical="center"/>
    </xf>
    <xf numFmtId="167" fontId="8" fillId="2" borderId="1" xfId="5" applyNumberFormat="1" applyFont="1" applyFill="1" applyBorder="1" applyAlignment="1" applyProtection="1">
      <alignment horizontal="center" vertical="center" wrapText="1"/>
    </xf>
    <xf numFmtId="4" fontId="8" fillId="2" borderId="1" xfId="5" applyNumberFormat="1" applyFont="1" applyFill="1" applyBorder="1" applyAlignment="1" applyProtection="1">
      <alignment horizontal="center" vertical="center"/>
    </xf>
    <xf numFmtId="166" fontId="10" fillId="2" borderId="1" xfId="5" applyNumberFormat="1" applyFont="1" applyFill="1" applyBorder="1" applyAlignment="1">
      <alignment horizontal="center" vertical="center" wrapText="1"/>
    </xf>
    <xf numFmtId="166" fontId="8" fillId="2" borderId="1" xfId="5" applyNumberFormat="1" applyFont="1" applyFill="1" applyBorder="1" applyAlignment="1">
      <alignment horizontal="center" vertical="center" wrapText="1"/>
    </xf>
    <xf numFmtId="49" fontId="8" fillId="2" borderId="1" xfId="5" applyNumberFormat="1" applyFont="1" applyFill="1" applyBorder="1" applyAlignment="1" applyProtection="1">
      <alignment vertical="center" wrapText="1"/>
    </xf>
    <xf numFmtId="49" fontId="7" fillId="8" borderId="3" xfId="5" applyNumberFormat="1" applyFont="1" applyFill="1" applyBorder="1" applyAlignment="1" applyProtection="1">
      <alignment horizontal="left" vertical="center" wrapText="1"/>
    </xf>
    <xf numFmtId="166" fontId="7" fillId="9" borderId="7" xfId="5" applyNumberFormat="1" applyFont="1" applyFill="1" applyBorder="1" applyAlignment="1">
      <alignment horizontal="center" vertical="center" wrapText="1"/>
    </xf>
    <xf numFmtId="166" fontId="12" fillId="9" borderId="5" xfId="5" applyNumberFormat="1" applyFont="1" applyFill="1" applyBorder="1" applyAlignment="1">
      <alignment horizontal="center" vertical="center" wrapText="1"/>
    </xf>
    <xf numFmtId="4" fontId="8" fillId="2" borderId="3" xfId="5" applyNumberFormat="1" applyFont="1" applyFill="1" applyBorder="1" applyAlignment="1" applyProtection="1">
      <alignment horizontal="center" vertical="center"/>
    </xf>
    <xf numFmtId="49" fontId="8" fillId="3" borderId="3" xfId="5" applyNumberFormat="1" applyFont="1" applyFill="1" applyBorder="1" applyAlignment="1" applyProtection="1">
      <alignment vertical="center" wrapText="1"/>
    </xf>
    <xf numFmtId="166" fontId="10" fillId="8" borderId="1" xfId="5" applyNumberFormat="1" applyFont="1" applyFill="1" applyBorder="1" applyAlignment="1">
      <alignment horizontal="center" vertical="center" wrapText="1"/>
    </xf>
    <xf numFmtId="166" fontId="8" fillId="8" borderId="1" xfId="5" applyNumberFormat="1" applyFont="1" applyFill="1" applyBorder="1" applyAlignment="1">
      <alignment horizontal="center" vertical="center" wrapText="1"/>
    </xf>
    <xf numFmtId="0" fontId="8" fillId="0" borderId="1" xfId="5" applyFont="1" applyBorder="1" applyAlignment="1">
      <alignment vertical="center"/>
    </xf>
    <xf numFmtId="164" fontId="7" fillId="9" borderId="1" xfId="5" applyNumberFormat="1" applyFont="1" applyFill="1" applyBorder="1" applyAlignment="1">
      <alignment horizontal="right" vertical="center" wrapText="1"/>
    </xf>
    <xf numFmtId="49" fontId="20" fillId="8" borderId="3" xfId="5" applyNumberFormat="1" applyFont="1" applyFill="1" applyBorder="1" applyAlignment="1" applyProtection="1">
      <alignment horizontal="left" vertical="center" wrapText="1"/>
    </xf>
    <xf numFmtId="49" fontId="20" fillId="8" borderId="2" xfId="5" applyNumberFormat="1" applyFont="1" applyFill="1" applyBorder="1" applyAlignment="1" applyProtection="1">
      <alignment horizontal="left" vertical="center" wrapText="1"/>
    </xf>
    <xf numFmtId="49" fontId="20" fillId="8" borderId="4" xfId="5" applyNumberFormat="1" applyFont="1" applyFill="1" applyBorder="1" applyAlignment="1" applyProtection="1">
      <alignment horizontal="left" vertical="center" wrapText="1"/>
    </xf>
    <xf numFmtId="49" fontId="6" fillId="4" borderId="1" xfId="5" applyNumberFormat="1" applyFont="1" applyFill="1" applyBorder="1" applyAlignment="1" applyProtection="1">
      <alignment horizontal="center" vertical="center" wrapText="1"/>
    </xf>
    <xf numFmtId="49" fontId="18" fillId="2" borderId="1" xfId="5" applyNumberFormat="1" applyFont="1" applyFill="1" applyBorder="1" applyAlignment="1" applyProtection="1">
      <alignment horizontal="left" vertical="center" wrapText="1"/>
    </xf>
    <xf numFmtId="0" fontId="5" fillId="0" borderId="0" xfId="5" applyBorder="1" applyAlignment="1">
      <alignment vertical="center" wrapText="1"/>
    </xf>
    <xf numFmtId="166" fontId="11" fillId="0" borderId="0" xfId="5" applyNumberFormat="1" applyFont="1" applyBorder="1" applyAlignment="1">
      <alignment horizontal="center" vertical="center"/>
    </xf>
    <xf numFmtId="166" fontId="5" fillId="0" borderId="0" xfId="5" applyNumberFormat="1" applyBorder="1"/>
    <xf numFmtId="166" fontId="11" fillId="0" borderId="1" xfId="5" applyNumberFormat="1" applyFont="1" applyBorder="1" applyAlignment="1">
      <alignment horizontal="center" vertical="center"/>
    </xf>
    <xf numFmtId="166" fontId="5" fillId="0" borderId="1" xfId="5" applyNumberFormat="1" applyBorder="1"/>
    <xf numFmtId="0" fontId="11" fillId="0" borderId="1" xfId="5" applyFont="1" applyBorder="1" applyAlignment="1">
      <alignment vertical="center" wrapText="1"/>
    </xf>
  </cellXfs>
  <cellStyles count="8">
    <cellStyle name="Excel Built-in Normal" xfId="1" xr:uid="{00000000-0005-0000-0000-000000000000}"/>
    <cellStyle name="Excel Built-in Normal 2" xfId="3" xr:uid="{00000000-0005-0000-0000-000001000000}"/>
    <cellStyle name="Excel Built-in Normal 3" xfId="5" xr:uid="{00000000-0005-0000-0000-000002000000}"/>
    <cellStyle name="Monétaire 2" xfId="7" xr:uid="{00000000-0005-0000-0000-000003000000}"/>
    <cellStyle name="Normal" xfId="0" builtinId="0"/>
    <cellStyle name="Normal 2" xfId="2" xr:uid="{00000000-0005-0000-0000-000005000000}"/>
    <cellStyle name="Normal 3" xfId="4" xr:uid="{00000000-0005-0000-0000-000006000000}"/>
    <cellStyle name="Normal 4" xfId="6" xr:uid="{00000000-0005-0000-0000-000007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2"/>
  <sheetViews>
    <sheetView showGridLines="0" tabSelected="1" topLeftCell="A47" zoomScale="60" zoomScaleNormal="60" zoomScalePageLayoutView="80" workbookViewId="0">
      <selection activeCell="L60" sqref="L60"/>
    </sheetView>
  </sheetViews>
  <sheetFormatPr baseColWidth="10" defaultColWidth="10.6640625" defaultRowHeight="15" customHeight="1"/>
  <cols>
    <col min="1" max="1" width="6.109375" style="12" customWidth="1"/>
    <col min="2" max="2" width="70.77734375" style="8" customWidth="1"/>
    <col min="3" max="3" width="13.33203125" style="5" customWidth="1"/>
    <col min="4" max="4" width="14.33203125" style="20" customWidth="1"/>
    <col min="5" max="5" width="20.109375" style="6" customWidth="1"/>
    <col min="6" max="6" width="21.6640625" style="11" customWidth="1"/>
    <col min="7" max="7" width="18" style="7" customWidth="1"/>
    <col min="8" max="8" width="22.109375" style="7" customWidth="1"/>
    <col min="9" max="16384" width="10.6640625" style="1"/>
  </cols>
  <sheetData>
    <row r="1" spans="1:11" ht="187.5" customHeight="1">
      <c r="A1" s="47" t="s">
        <v>63</v>
      </c>
      <c r="B1" s="47"/>
      <c r="C1" s="47"/>
      <c r="D1" s="47"/>
      <c r="E1" s="47"/>
      <c r="F1" s="47"/>
      <c r="G1" s="47"/>
      <c r="H1" s="47"/>
    </row>
    <row r="2" spans="1:11" ht="88.5" customHeight="1">
      <c r="A2" s="48" t="s">
        <v>62</v>
      </c>
      <c r="B2" s="48"/>
      <c r="C2" s="48"/>
      <c r="D2" s="48"/>
      <c r="E2" s="48"/>
      <c r="F2" s="48"/>
      <c r="G2" s="48"/>
      <c r="H2" s="48"/>
    </row>
    <row r="3" spans="1:11" s="10" customFormat="1" ht="45" customHeight="1">
      <c r="A3" s="13"/>
      <c r="B3" s="14" t="s">
        <v>7</v>
      </c>
      <c r="C3" s="15" t="s">
        <v>2</v>
      </c>
      <c r="D3" s="18" t="s">
        <v>3</v>
      </c>
      <c r="E3" s="21" t="s">
        <v>8</v>
      </c>
      <c r="F3" s="16" t="s">
        <v>6</v>
      </c>
      <c r="G3" s="17" t="s">
        <v>4</v>
      </c>
      <c r="H3" s="17" t="s">
        <v>5</v>
      </c>
    </row>
    <row r="4" spans="1:11" ht="17.25" customHeight="1">
      <c r="A4" s="22"/>
      <c r="B4" s="2"/>
      <c r="C4" s="3"/>
      <c r="D4" s="19"/>
      <c r="E4" s="1"/>
    </row>
    <row r="5" spans="1:11" s="10" customFormat="1" ht="31.2" customHeight="1">
      <c r="A5" s="23"/>
      <c r="B5" s="24" t="s">
        <v>10</v>
      </c>
      <c r="C5" s="43"/>
      <c r="D5" s="43"/>
      <c r="E5" s="43"/>
      <c r="F5" s="25"/>
      <c r="G5" s="26"/>
      <c r="H5" s="26"/>
    </row>
    <row r="6" spans="1:11" s="4" customFormat="1" ht="25.05" customHeight="1">
      <c r="A6" s="27"/>
      <c r="B6" s="34" t="s">
        <v>55</v>
      </c>
      <c r="C6" s="29" t="s">
        <v>1</v>
      </c>
      <c r="D6" s="30">
        <v>1</v>
      </c>
      <c r="E6" s="38">
        <v>0</v>
      </c>
      <c r="F6" s="32">
        <f t="shared" ref="F6:F18" si="0">E6*D6</f>
        <v>0</v>
      </c>
      <c r="G6" s="33">
        <f t="shared" ref="G6:G18" si="1">F6*20%</f>
        <v>0</v>
      </c>
      <c r="H6" s="33">
        <f t="shared" ref="H6:H18" si="2">F6+G6</f>
        <v>0</v>
      </c>
    </row>
    <row r="7" spans="1:11" s="4" customFormat="1" ht="25.05" customHeight="1">
      <c r="A7" s="27"/>
      <c r="B7" s="34" t="s">
        <v>54</v>
      </c>
      <c r="C7" s="29" t="s">
        <v>1</v>
      </c>
      <c r="D7" s="30">
        <v>1</v>
      </c>
      <c r="E7" s="38">
        <v>0</v>
      </c>
      <c r="F7" s="32">
        <f t="shared" si="0"/>
        <v>0</v>
      </c>
      <c r="G7" s="33">
        <f t="shared" si="1"/>
        <v>0</v>
      </c>
      <c r="H7" s="33">
        <f t="shared" si="2"/>
        <v>0</v>
      </c>
    </row>
    <row r="8" spans="1:11" s="4" customFormat="1" ht="25.05" customHeight="1">
      <c r="A8" s="27"/>
      <c r="B8" s="34" t="s">
        <v>47</v>
      </c>
      <c r="C8" s="29" t="s">
        <v>1</v>
      </c>
      <c r="D8" s="30">
        <v>1</v>
      </c>
      <c r="E8" s="38">
        <v>0</v>
      </c>
      <c r="F8" s="32">
        <f t="shared" si="0"/>
        <v>0</v>
      </c>
      <c r="G8" s="33">
        <f t="shared" si="1"/>
        <v>0</v>
      </c>
      <c r="H8" s="33">
        <f t="shared" si="2"/>
        <v>0</v>
      </c>
      <c r="K8" s="9"/>
    </row>
    <row r="9" spans="1:11" s="4" customFormat="1" ht="25.05" customHeight="1">
      <c r="A9" s="27"/>
      <c r="B9" s="34" t="s">
        <v>29</v>
      </c>
      <c r="C9" s="29" t="s">
        <v>1</v>
      </c>
      <c r="D9" s="30">
        <v>1</v>
      </c>
      <c r="E9" s="38">
        <v>0</v>
      </c>
      <c r="F9" s="32">
        <f t="shared" ref="F9" si="3">E9*D9</f>
        <v>0</v>
      </c>
      <c r="G9" s="33">
        <f t="shared" ref="G9" si="4">F9*20%</f>
        <v>0</v>
      </c>
      <c r="H9" s="33">
        <f t="shared" ref="H9" si="5">F9+G9</f>
        <v>0</v>
      </c>
    </row>
    <row r="10" spans="1:11" s="4" customFormat="1" ht="25.05" customHeight="1">
      <c r="A10" s="27"/>
      <c r="B10" s="34" t="s">
        <v>48</v>
      </c>
      <c r="C10" s="29" t="s">
        <v>0</v>
      </c>
      <c r="D10" s="30">
        <v>1</v>
      </c>
      <c r="E10" s="38">
        <v>0</v>
      </c>
      <c r="F10" s="32">
        <f t="shared" ref="F10:F11" si="6">E10*D10</f>
        <v>0</v>
      </c>
      <c r="G10" s="33">
        <f t="shared" ref="G10:G11" si="7">F10*20%</f>
        <v>0</v>
      </c>
      <c r="H10" s="33">
        <f t="shared" ref="H10:H11" si="8">F10+G10</f>
        <v>0</v>
      </c>
    </row>
    <row r="11" spans="1:11" s="4" customFormat="1" ht="25.05" customHeight="1">
      <c r="A11" s="27"/>
      <c r="B11" s="34" t="s">
        <v>49</v>
      </c>
      <c r="C11" s="29" t="s">
        <v>0</v>
      </c>
      <c r="D11" s="30">
        <v>1</v>
      </c>
      <c r="E11" s="38">
        <v>0</v>
      </c>
      <c r="F11" s="32">
        <f t="shared" si="6"/>
        <v>0</v>
      </c>
      <c r="G11" s="33">
        <f t="shared" si="7"/>
        <v>0</v>
      </c>
      <c r="H11" s="33">
        <f t="shared" si="8"/>
        <v>0</v>
      </c>
    </row>
    <row r="12" spans="1:11" s="4" customFormat="1" ht="25.05" customHeight="1">
      <c r="A12" s="27"/>
      <c r="B12" s="34" t="s">
        <v>50</v>
      </c>
      <c r="C12" s="29" t="s">
        <v>0</v>
      </c>
      <c r="D12" s="30">
        <v>1</v>
      </c>
      <c r="E12" s="38">
        <v>0</v>
      </c>
      <c r="F12" s="32">
        <f t="shared" ref="F12:F14" si="9">E12*D12</f>
        <v>0</v>
      </c>
      <c r="G12" s="33">
        <f t="shared" ref="G12:G14" si="10">F12*20%</f>
        <v>0</v>
      </c>
      <c r="H12" s="33">
        <f t="shared" ref="H12:H14" si="11">F12+G12</f>
        <v>0</v>
      </c>
    </row>
    <row r="13" spans="1:11" s="4" customFormat="1" ht="25.05" customHeight="1">
      <c r="A13" s="27"/>
      <c r="B13" s="34" t="s">
        <v>51</v>
      </c>
      <c r="C13" s="29" t="s">
        <v>0</v>
      </c>
      <c r="D13" s="30">
        <v>1</v>
      </c>
      <c r="E13" s="38">
        <v>0</v>
      </c>
      <c r="F13" s="32">
        <f t="shared" si="9"/>
        <v>0</v>
      </c>
      <c r="G13" s="33">
        <f t="shared" si="10"/>
        <v>0</v>
      </c>
      <c r="H13" s="33">
        <f t="shared" si="11"/>
        <v>0</v>
      </c>
    </row>
    <row r="14" spans="1:11" s="4" customFormat="1" ht="25.05" customHeight="1">
      <c r="A14" s="27"/>
      <c r="B14" s="34" t="s">
        <v>52</v>
      </c>
      <c r="C14" s="29" t="s">
        <v>0</v>
      </c>
      <c r="D14" s="30">
        <v>1</v>
      </c>
      <c r="E14" s="38">
        <v>0</v>
      </c>
      <c r="F14" s="32">
        <f t="shared" si="9"/>
        <v>0</v>
      </c>
      <c r="G14" s="33">
        <f t="shared" si="10"/>
        <v>0</v>
      </c>
      <c r="H14" s="33">
        <f t="shared" si="11"/>
        <v>0</v>
      </c>
    </row>
    <row r="15" spans="1:11" s="4" customFormat="1" ht="25.05" customHeight="1">
      <c r="A15" s="27"/>
      <c r="B15" s="34" t="s">
        <v>53</v>
      </c>
      <c r="C15" s="29" t="s">
        <v>0</v>
      </c>
      <c r="D15" s="30">
        <v>1</v>
      </c>
      <c r="E15" s="38">
        <v>0</v>
      </c>
      <c r="F15" s="32">
        <f t="shared" ref="F15" si="12">E15*D15</f>
        <v>0</v>
      </c>
      <c r="G15" s="33">
        <f t="shared" ref="G15" si="13">F15*20%</f>
        <v>0</v>
      </c>
      <c r="H15" s="33">
        <f t="shared" ref="H15" si="14">F15+G15</f>
        <v>0</v>
      </c>
    </row>
    <row r="16" spans="1:11" s="4" customFormat="1" ht="25.05" customHeight="1">
      <c r="A16" s="27"/>
      <c r="B16" s="34" t="s">
        <v>38</v>
      </c>
      <c r="C16" s="29" t="s">
        <v>0</v>
      </c>
      <c r="D16" s="30">
        <v>1</v>
      </c>
      <c r="E16" s="38">
        <v>0</v>
      </c>
      <c r="F16" s="32">
        <f t="shared" si="0"/>
        <v>0</v>
      </c>
      <c r="G16" s="33">
        <f t="shared" si="1"/>
        <v>0</v>
      </c>
      <c r="H16" s="33">
        <f t="shared" si="2"/>
        <v>0</v>
      </c>
    </row>
    <row r="17" spans="1:10" s="4" customFormat="1" ht="24.6" customHeight="1">
      <c r="A17" s="27"/>
      <c r="B17" s="34" t="s">
        <v>33</v>
      </c>
      <c r="C17" s="29" t="s">
        <v>0</v>
      </c>
      <c r="D17" s="30">
        <v>1</v>
      </c>
      <c r="E17" s="38">
        <v>0</v>
      </c>
      <c r="F17" s="32">
        <f t="shared" si="0"/>
        <v>0</v>
      </c>
      <c r="G17" s="33">
        <f t="shared" si="1"/>
        <v>0</v>
      </c>
      <c r="H17" s="33">
        <f t="shared" si="2"/>
        <v>0</v>
      </c>
      <c r="J17" s="9"/>
    </row>
    <row r="18" spans="1:10" s="4" customFormat="1" ht="24.6" customHeight="1">
      <c r="A18" s="27"/>
      <c r="B18" s="34" t="s">
        <v>34</v>
      </c>
      <c r="C18" s="29" t="s">
        <v>0</v>
      </c>
      <c r="D18" s="30">
        <v>1</v>
      </c>
      <c r="E18" s="38">
        <v>0</v>
      </c>
      <c r="F18" s="32">
        <f t="shared" si="0"/>
        <v>0</v>
      </c>
      <c r="G18" s="33">
        <f t="shared" si="1"/>
        <v>0</v>
      </c>
      <c r="H18" s="33">
        <f t="shared" si="2"/>
        <v>0</v>
      </c>
      <c r="J18" s="9"/>
    </row>
    <row r="19" spans="1:10" s="4" customFormat="1" ht="24.6" customHeight="1">
      <c r="A19" s="27"/>
      <c r="B19" s="34" t="s">
        <v>35</v>
      </c>
      <c r="C19" s="29" t="s">
        <v>0</v>
      </c>
      <c r="D19" s="30">
        <v>1</v>
      </c>
      <c r="E19" s="38">
        <v>0</v>
      </c>
      <c r="F19" s="32">
        <f t="shared" ref="F19" si="15">E19*D19</f>
        <v>0</v>
      </c>
      <c r="G19" s="33">
        <f t="shared" ref="G19" si="16">F19*20%</f>
        <v>0</v>
      </c>
      <c r="H19" s="33">
        <f t="shared" ref="H19" si="17">F19+G19</f>
        <v>0</v>
      </c>
      <c r="J19" s="9"/>
    </row>
    <row r="20" spans="1:10" s="4" customFormat="1" ht="25.05" customHeight="1">
      <c r="A20" s="27"/>
      <c r="B20" s="34" t="s">
        <v>32</v>
      </c>
      <c r="C20" s="29" t="s">
        <v>0</v>
      </c>
      <c r="D20" s="30">
        <v>1</v>
      </c>
      <c r="E20" s="38">
        <v>0</v>
      </c>
      <c r="F20" s="32">
        <f t="shared" ref="F20:F22" si="18">E20*D20</f>
        <v>0</v>
      </c>
      <c r="G20" s="33">
        <f t="shared" ref="G20:G22" si="19">F20*20%</f>
        <v>0</v>
      </c>
      <c r="H20" s="33">
        <f t="shared" ref="H20:H22" si="20">F20+G20</f>
        <v>0</v>
      </c>
    </row>
    <row r="21" spans="1:10" s="4" customFormat="1" ht="25.05" customHeight="1">
      <c r="A21" s="27"/>
      <c r="B21" s="34" t="s">
        <v>56</v>
      </c>
      <c r="C21" s="29" t="s">
        <v>1</v>
      </c>
      <c r="D21" s="30">
        <v>1</v>
      </c>
      <c r="E21" s="38">
        <v>0</v>
      </c>
      <c r="F21" s="32">
        <f t="shared" si="18"/>
        <v>0</v>
      </c>
      <c r="G21" s="33">
        <f t="shared" si="19"/>
        <v>0</v>
      </c>
      <c r="H21" s="33">
        <f t="shared" si="20"/>
        <v>0</v>
      </c>
    </row>
    <row r="22" spans="1:10" s="4" customFormat="1" ht="25.05" customHeight="1">
      <c r="A22" s="27"/>
      <c r="B22" s="28" t="s">
        <v>42</v>
      </c>
      <c r="C22" s="29" t="s">
        <v>13</v>
      </c>
      <c r="D22" s="30">
        <v>1</v>
      </c>
      <c r="E22" s="38">
        <v>0</v>
      </c>
      <c r="F22" s="32">
        <f t="shared" si="18"/>
        <v>0</v>
      </c>
      <c r="G22" s="33">
        <f t="shared" si="19"/>
        <v>0</v>
      </c>
      <c r="H22" s="33">
        <f t="shared" si="20"/>
        <v>0</v>
      </c>
    </row>
    <row r="23" spans="1:10" s="4" customFormat="1" ht="25.05" customHeight="1">
      <c r="A23" s="27"/>
      <c r="B23" s="28" t="s">
        <v>41</v>
      </c>
      <c r="C23" s="29" t="s">
        <v>13</v>
      </c>
      <c r="D23" s="30">
        <v>1</v>
      </c>
      <c r="E23" s="38">
        <v>0</v>
      </c>
      <c r="F23" s="32">
        <f t="shared" ref="F23" si="21">E23*D23</f>
        <v>0</v>
      </c>
      <c r="G23" s="33">
        <f t="shared" ref="G23" si="22">F23*20%</f>
        <v>0</v>
      </c>
      <c r="H23" s="33">
        <f t="shared" ref="H23" si="23">F23+G23</f>
        <v>0</v>
      </c>
    </row>
    <row r="24" spans="1:10" s="4" customFormat="1" ht="25.05" customHeight="1">
      <c r="A24" s="27"/>
      <c r="B24" s="28" t="s">
        <v>40</v>
      </c>
      <c r="C24" s="29" t="s">
        <v>0</v>
      </c>
      <c r="D24" s="30">
        <v>1</v>
      </c>
      <c r="E24" s="38">
        <v>0</v>
      </c>
      <c r="F24" s="32">
        <f t="shared" ref="F24:F28" si="24">E24*D24</f>
        <v>0</v>
      </c>
      <c r="G24" s="33">
        <f t="shared" ref="G24:G28" si="25">F24*20%</f>
        <v>0</v>
      </c>
      <c r="H24" s="33">
        <f t="shared" ref="H24:H28" si="26">F24+G24</f>
        <v>0</v>
      </c>
    </row>
    <row r="25" spans="1:10" s="4" customFormat="1" ht="25.05" customHeight="1">
      <c r="A25" s="27"/>
      <c r="B25" s="28" t="s">
        <v>30</v>
      </c>
      <c r="C25" s="29" t="s">
        <v>13</v>
      </c>
      <c r="D25" s="30">
        <v>1</v>
      </c>
      <c r="E25" s="38">
        <v>0</v>
      </c>
      <c r="F25" s="32">
        <f t="shared" si="24"/>
        <v>0</v>
      </c>
      <c r="G25" s="33">
        <f t="shared" si="25"/>
        <v>0</v>
      </c>
      <c r="H25" s="33">
        <f t="shared" si="26"/>
        <v>0</v>
      </c>
    </row>
    <row r="26" spans="1:10" s="4" customFormat="1" ht="25.05" customHeight="1">
      <c r="A26" s="27"/>
      <c r="B26" s="28" t="s">
        <v>31</v>
      </c>
      <c r="C26" s="29" t="s">
        <v>13</v>
      </c>
      <c r="D26" s="30">
        <v>1</v>
      </c>
      <c r="E26" s="38">
        <v>0</v>
      </c>
      <c r="F26" s="32">
        <f t="shared" si="24"/>
        <v>0</v>
      </c>
      <c r="G26" s="33">
        <f t="shared" si="25"/>
        <v>0</v>
      </c>
      <c r="H26" s="33">
        <f t="shared" si="26"/>
        <v>0</v>
      </c>
    </row>
    <row r="27" spans="1:10" s="4" customFormat="1" ht="25.05" customHeight="1">
      <c r="A27" s="27"/>
      <c r="B27" s="28" t="s">
        <v>58</v>
      </c>
      <c r="C27" s="29" t="s">
        <v>0</v>
      </c>
      <c r="D27" s="30">
        <v>1</v>
      </c>
      <c r="E27" s="38">
        <v>0</v>
      </c>
      <c r="F27" s="32">
        <f t="shared" ref="F27" si="27">E27*D27</f>
        <v>0</v>
      </c>
      <c r="G27" s="33">
        <f t="shared" ref="G27" si="28">F27*20%</f>
        <v>0</v>
      </c>
      <c r="H27" s="33">
        <f t="shared" ref="H27" si="29">F27+G27</f>
        <v>0</v>
      </c>
    </row>
    <row r="28" spans="1:10" s="4" customFormat="1" ht="25.05" customHeight="1">
      <c r="A28" s="27"/>
      <c r="B28" s="28" t="s">
        <v>36</v>
      </c>
      <c r="C28" s="29" t="s">
        <v>0</v>
      </c>
      <c r="D28" s="30">
        <v>1</v>
      </c>
      <c r="E28" s="38">
        <v>0</v>
      </c>
      <c r="F28" s="32">
        <f t="shared" si="24"/>
        <v>0</v>
      </c>
      <c r="G28" s="33">
        <f t="shared" si="25"/>
        <v>0</v>
      </c>
      <c r="H28" s="33">
        <f t="shared" si="26"/>
        <v>0</v>
      </c>
    </row>
    <row r="29" spans="1:10" s="4" customFormat="1" ht="25.05" customHeight="1">
      <c r="A29" s="27"/>
      <c r="B29" s="28" t="s">
        <v>37</v>
      </c>
      <c r="C29" s="29" t="s">
        <v>0</v>
      </c>
      <c r="D29" s="30">
        <v>1</v>
      </c>
      <c r="E29" s="38">
        <v>0</v>
      </c>
      <c r="F29" s="32">
        <f t="shared" ref="F29" si="30">E29*D29</f>
        <v>0</v>
      </c>
      <c r="G29" s="33">
        <f t="shared" ref="G29" si="31">F29*20%</f>
        <v>0</v>
      </c>
      <c r="H29" s="33">
        <f t="shared" ref="H29" si="32">F29+G29</f>
        <v>0</v>
      </c>
    </row>
    <row r="30" spans="1:10" s="4" customFormat="1" ht="25.05" customHeight="1">
      <c r="A30" s="27"/>
      <c r="B30" s="28" t="s">
        <v>57</v>
      </c>
      <c r="C30" s="29" t="s">
        <v>1</v>
      </c>
      <c r="D30" s="30">
        <v>1</v>
      </c>
      <c r="E30" s="38">
        <v>0</v>
      </c>
      <c r="F30" s="32">
        <f t="shared" ref="F30" si="33">E30*D30</f>
        <v>0</v>
      </c>
      <c r="G30" s="33">
        <f t="shared" ref="G30" si="34">F30*20%</f>
        <v>0</v>
      </c>
      <c r="H30" s="33">
        <f t="shared" ref="H30" si="35">F30+G30</f>
        <v>0</v>
      </c>
    </row>
    <row r="31" spans="1:10" s="4" customFormat="1" ht="25.05" customHeight="1">
      <c r="A31" s="27"/>
      <c r="B31" s="28" t="s">
        <v>59</v>
      </c>
      <c r="C31" s="29" t="s">
        <v>0</v>
      </c>
      <c r="D31" s="30">
        <v>1</v>
      </c>
      <c r="E31" s="38">
        <v>0</v>
      </c>
      <c r="F31" s="32">
        <f>E31*D31</f>
        <v>0</v>
      </c>
      <c r="G31" s="33">
        <f>F31*20%</f>
        <v>0</v>
      </c>
      <c r="H31" s="33">
        <f>F31+G31</f>
        <v>0</v>
      </c>
    </row>
    <row r="32" spans="1:10" s="4" customFormat="1" ht="25.05" customHeight="1">
      <c r="A32" s="27"/>
      <c r="B32" s="42" t="s">
        <v>61</v>
      </c>
      <c r="C32" s="29" t="s">
        <v>0</v>
      </c>
      <c r="D32" s="30">
        <v>1</v>
      </c>
      <c r="E32" s="38">
        <v>0</v>
      </c>
      <c r="F32" s="32">
        <f>E32*D32</f>
        <v>0</v>
      </c>
      <c r="G32" s="33">
        <f>F32*20%</f>
        <v>0</v>
      </c>
      <c r="H32" s="33">
        <f>F32+G32</f>
        <v>0</v>
      </c>
    </row>
    <row r="33" spans="1:8" ht="17.25" customHeight="1">
      <c r="A33" s="22"/>
      <c r="B33" s="2"/>
      <c r="C33" s="3"/>
      <c r="D33" s="19"/>
      <c r="E33" s="1"/>
    </row>
    <row r="34" spans="1:8" s="10" customFormat="1" ht="31.2" customHeight="1">
      <c r="A34" s="23"/>
      <c r="B34" s="35" t="s">
        <v>11</v>
      </c>
      <c r="C34" s="43"/>
      <c r="D34" s="43"/>
      <c r="E34" s="43"/>
      <c r="F34" s="36"/>
      <c r="G34" s="37"/>
      <c r="H34" s="37"/>
    </row>
    <row r="35" spans="1:8" s="4" customFormat="1" ht="25.05" customHeight="1">
      <c r="A35" s="27"/>
      <c r="B35" s="28" t="s">
        <v>39</v>
      </c>
      <c r="C35" s="29" t="s">
        <v>1</v>
      </c>
      <c r="D35" s="30">
        <v>1</v>
      </c>
      <c r="E35" s="31">
        <v>0</v>
      </c>
      <c r="F35" s="32">
        <f>D35*E35</f>
        <v>0</v>
      </c>
      <c r="G35" s="33">
        <f>F35*20%</f>
        <v>0</v>
      </c>
      <c r="H35" s="33">
        <f>F35+G35</f>
        <v>0</v>
      </c>
    </row>
    <row r="36" spans="1:8" s="4" customFormat="1" ht="25.05" customHeight="1">
      <c r="A36" s="27"/>
      <c r="B36" s="28" t="s">
        <v>43</v>
      </c>
      <c r="C36" s="29" t="s">
        <v>0</v>
      </c>
      <c r="D36" s="30">
        <v>1</v>
      </c>
      <c r="E36" s="38">
        <v>0</v>
      </c>
      <c r="F36" s="32">
        <f t="shared" ref="F36:F37" si="36">E36*D36</f>
        <v>0</v>
      </c>
      <c r="G36" s="33">
        <f t="shared" ref="G36:G37" si="37">F36*20%</f>
        <v>0</v>
      </c>
      <c r="H36" s="33">
        <f t="shared" ref="H36:H37" si="38">F36+G36</f>
        <v>0</v>
      </c>
    </row>
    <row r="37" spans="1:8" s="4" customFormat="1" ht="25.05" customHeight="1">
      <c r="A37" s="27"/>
      <c r="B37" s="28" t="s">
        <v>45</v>
      </c>
      <c r="C37" s="29" t="s">
        <v>0</v>
      </c>
      <c r="D37" s="30">
        <v>1</v>
      </c>
      <c r="E37" s="38">
        <v>0</v>
      </c>
      <c r="F37" s="32">
        <f t="shared" si="36"/>
        <v>0</v>
      </c>
      <c r="G37" s="33">
        <f t="shared" si="37"/>
        <v>0</v>
      </c>
      <c r="H37" s="33">
        <f t="shared" si="38"/>
        <v>0</v>
      </c>
    </row>
    <row r="38" spans="1:8" s="4" customFormat="1" ht="25.05" customHeight="1">
      <c r="A38" s="27"/>
      <c r="B38" s="28" t="s">
        <v>44</v>
      </c>
      <c r="C38" s="29" t="s">
        <v>13</v>
      </c>
      <c r="D38" s="30">
        <v>1</v>
      </c>
      <c r="E38" s="31">
        <v>0</v>
      </c>
      <c r="F38" s="32">
        <f>D38*E38</f>
        <v>0</v>
      </c>
      <c r="G38" s="33">
        <f>F38*20%</f>
        <v>0</v>
      </c>
      <c r="H38" s="33">
        <f>F38+G38</f>
        <v>0</v>
      </c>
    </row>
    <row r="39" spans="1:8" s="4" customFormat="1" ht="25.05" customHeight="1">
      <c r="A39" s="27"/>
      <c r="B39" s="28" t="s">
        <v>60</v>
      </c>
      <c r="C39" s="29" t="s">
        <v>0</v>
      </c>
      <c r="D39" s="30">
        <v>1</v>
      </c>
      <c r="E39" s="31">
        <v>0</v>
      </c>
      <c r="F39" s="32">
        <f>D39*E39</f>
        <v>0</v>
      </c>
      <c r="G39" s="33">
        <f>F39*20%</f>
        <v>0</v>
      </c>
      <c r="H39" s="33">
        <f>F39+G39</f>
        <v>0</v>
      </c>
    </row>
    <row r="40" spans="1:8" ht="17.25" customHeight="1">
      <c r="A40" s="22"/>
      <c r="B40" s="2"/>
      <c r="C40" s="3"/>
      <c r="D40" s="19"/>
      <c r="E40" s="1"/>
    </row>
    <row r="41" spans="1:8" s="10" customFormat="1" ht="31.2" customHeight="1">
      <c r="A41" s="23"/>
      <c r="B41" s="35" t="s">
        <v>9</v>
      </c>
      <c r="C41" s="43"/>
      <c r="D41" s="43"/>
      <c r="E41" s="43"/>
      <c r="F41" s="25"/>
      <c r="G41" s="37"/>
      <c r="H41" s="37"/>
    </row>
    <row r="42" spans="1:8" s="4" customFormat="1" ht="25.05" customHeight="1">
      <c r="A42" s="27"/>
      <c r="B42" s="39" t="s">
        <v>14</v>
      </c>
      <c r="C42" s="29" t="s">
        <v>0</v>
      </c>
      <c r="D42" s="30">
        <v>1</v>
      </c>
      <c r="E42" s="38">
        <v>0</v>
      </c>
      <c r="F42" s="32">
        <f>D42*E42</f>
        <v>0</v>
      </c>
      <c r="G42" s="33">
        <f>F42*20%</f>
        <v>0</v>
      </c>
      <c r="H42" s="33">
        <f>F42+G42</f>
        <v>0</v>
      </c>
    </row>
    <row r="43" spans="1:8" s="4" customFormat="1" ht="24.45" customHeight="1">
      <c r="A43" s="27"/>
      <c r="B43" s="39" t="s">
        <v>12</v>
      </c>
      <c r="C43" s="29" t="s">
        <v>1</v>
      </c>
      <c r="D43" s="30">
        <v>0</v>
      </c>
      <c r="E43" s="38">
        <v>0</v>
      </c>
      <c r="F43" s="32">
        <f>E43*D43</f>
        <v>0</v>
      </c>
      <c r="G43" s="33">
        <f>F43*20%</f>
        <v>0</v>
      </c>
      <c r="H43" s="33">
        <f>F43+G43</f>
        <v>0</v>
      </c>
    </row>
    <row r="44" spans="1:8" s="4" customFormat="1" ht="24.6" customHeight="1">
      <c r="A44" s="27"/>
      <c r="B44" s="39" t="s">
        <v>46</v>
      </c>
      <c r="C44" s="29" t="s">
        <v>1</v>
      </c>
      <c r="D44" s="30">
        <v>0</v>
      </c>
      <c r="E44" s="38">
        <v>0</v>
      </c>
      <c r="F44" s="32">
        <f>E44*D44</f>
        <v>0</v>
      </c>
      <c r="G44" s="33">
        <f>F44*20%</f>
        <v>0</v>
      </c>
      <c r="H44" s="33">
        <f>F44+G44</f>
        <v>0</v>
      </c>
    </row>
    <row r="45" spans="1:8" s="4" customFormat="1" ht="24.6" customHeight="1">
      <c r="A45" s="27"/>
      <c r="B45" s="39" t="s">
        <v>28</v>
      </c>
      <c r="C45" s="29" t="s">
        <v>1</v>
      </c>
      <c r="D45" s="30">
        <v>0</v>
      </c>
      <c r="E45" s="38">
        <v>0</v>
      </c>
      <c r="F45" s="32">
        <f>E45*D45</f>
        <v>0</v>
      </c>
      <c r="G45" s="33">
        <f>F45*20%</f>
        <v>0</v>
      </c>
      <c r="H45" s="33">
        <f>F45+G45</f>
        <v>0</v>
      </c>
    </row>
    <row r="46" spans="1:8" ht="17.25" customHeight="1">
      <c r="A46" s="22"/>
      <c r="B46" s="2"/>
      <c r="C46" s="3"/>
      <c r="D46" s="19"/>
      <c r="E46" s="1"/>
    </row>
    <row r="47" spans="1:8" s="10" customFormat="1" ht="31.2" customHeight="1">
      <c r="A47" s="23"/>
      <c r="B47" s="44" t="s">
        <v>23</v>
      </c>
      <c r="C47" s="45"/>
      <c r="D47" s="45"/>
      <c r="E47" s="46"/>
      <c r="F47" s="40"/>
      <c r="G47" s="41"/>
      <c r="H47" s="41"/>
    </row>
    <row r="48" spans="1:8" s="4" customFormat="1" ht="25.05" customHeight="1">
      <c r="A48" s="27"/>
      <c r="B48" s="39" t="s">
        <v>15</v>
      </c>
      <c r="C48" s="29" t="s">
        <v>0</v>
      </c>
      <c r="D48" s="30">
        <v>1</v>
      </c>
      <c r="E48" s="38">
        <v>0</v>
      </c>
      <c r="F48" s="32">
        <f t="shared" ref="F48:F55" si="39">E48*D48</f>
        <v>0</v>
      </c>
      <c r="G48" s="33">
        <f t="shared" ref="G48:G59" si="40">F48*20%</f>
        <v>0</v>
      </c>
      <c r="H48" s="33">
        <f t="shared" ref="H48:H55" si="41">F48+G48</f>
        <v>0</v>
      </c>
    </row>
    <row r="49" spans="1:8" s="4" customFormat="1" ht="25.05" customHeight="1">
      <c r="A49" s="27"/>
      <c r="B49" s="39" t="s">
        <v>16</v>
      </c>
      <c r="C49" s="29" t="s">
        <v>0</v>
      </c>
      <c r="D49" s="30">
        <v>1</v>
      </c>
      <c r="E49" s="38">
        <v>0</v>
      </c>
      <c r="F49" s="32">
        <f t="shared" si="39"/>
        <v>0</v>
      </c>
      <c r="G49" s="33">
        <f t="shared" si="40"/>
        <v>0</v>
      </c>
      <c r="H49" s="33">
        <f t="shared" si="41"/>
        <v>0</v>
      </c>
    </row>
    <row r="50" spans="1:8" s="4" customFormat="1" ht="25.05" customHeight="1">
      <c r="A50" s="27"/>
      <c r="B50" s="39" t="s">
        <v>17</v>
      </c>
      <c r="C50" s="29" t="s">
        <v>0</v>
      </c>
      <c r="D50" s="30">
        <v>1</v>
      </c>
      <c r="E50" s="38">
        <v>0</v>
      </c>
      <c r="F50" s="32">
        <f t="shared" si="39"/>
        <v>0</v>
      </c>
      <c r="G50" s="33">
        <f t="shared" si="40"/>
        <v>0</v>
      </c>
      <c r="H50" s="33">
        <f t="shared" si="41"/>
        <v>0</v>
      </c>
    </row>
    <row r="51" spans="1:8" s="4" customFormat="1" ht="25.05" customHeight="1">
      <c r="A51" s="27"/>
      <c r="B51" s="39" t="s">
        <v>18</v>
      </c>
      <c r="C51" s="29" t="s">
        <v>0</v>
      </c>
      <c r="D51" s="30">
        <v>1</v>
      </c>
      <c r="E51" s="38">
        <v>0</v>
      </c>
      <c r="F51" s="32">
        <f t="shared" si="39"/>
        <v>0</v>
      </c>
      <c r="G51" s="33">
        <f t="shared" si="40"/>
        <v>0</v>
      </c>
      <c r="H51" s="33">
        <f t="shared" si="41"/>
        <v>0</v>
      </c>
    </row>
    <row r="52" spans="1:8" s="4" customFormat="1" ht="25.05" customHeight="1">
      <c r="A52" s="27"/>
      <c r="B52" s="39" t="s">
        <v>19</v>
      </c>
      <c r="C52" s="29" t="s">
        <v>0</v>
      </c>
      <c r="D52" s="30">
        <v>1</v>
      </c>
      <c r="E52" s="38">
        <v>0</v>
      </c>
      <c r="F52" s="32">
        <f t="shared" si="39"/>
        <v>0</v>
      </c>
      <c r="G52" s="33">
        <f t="shared" si="40"/>
        <v>0</v>
      </c>
      <c r="H52" s="33">
        <f t="shared" si="41"/>
        <v>0</v>
      </c>
    </row>
    <row r="53" spans="1:8" s="4" customFormat="1" ht="25.05" customHeight="1">
      <c r="A53" s="27"/>
      <c r="B53" s="39" t="s">
        <v>20</v>
      </c>
      <c r="C53" s="29" t="s">
        <v>0</v>
      </c>
      <c r="D53" s="30">
        <v>1</v>
      </c>
      <c r="E53" s="38">
        <v>0</v>
      </c>
      <c r="F53" s="32">
        <f t="shared" si="39"/>
        <v>0</v>
      </c>
      <c r="G53" s="33">
        <f t="shared" si="40"/>
        <v>0</v>
      </c>
      <c r="H53" s="33">
        <f t="shared" si="41"/>
        <v>0</v>
      </c>
    </row>
    <row r="54" spans="1:8" s="4" customFormat="1" ht="25.05" customHeight="1">
      <c r="A54" s="27"/>
      <c r="B54" s="39" t="s">
        <v>21</v>
      </c>
      <c r="C54" s="29" t="s">
        <v>0</v>
      </c>
      <c r="D54" s="30">
        <v>1</v>
      </c>
      <c r="E54" s="38">
        <v>0</v>
      </c>
      <c r="F54" s="32">
        <f t="shared" si="39"/>
        <v>0</v>
      </c>
      <c r="G54" s="33">
        <f t="shared" si="40"/>
        <v>0</v>
      </c>
      <c r="H54" s="33">
        <f t="shared" si="41"/>
        <v>0</v>
      </c>
    </row>
    <row r="55" spans="1:8" s="4" customFormat="1" ht="25.05" customHeight="1">
      <c r="A55" s="27"/>
      <c r="B55" s="39" t="s">
        <v>22</v>
      </c>
      <c r="C55" s="29" t="s">
        <v>0</v>
      </c>
      <c r="D55" s="30">
        <v>1</v>
      </c>
      <c r="E55" s="38">
        <v>0</v>
      </c>
      <c r="F55" s="32">
        <f t="shared" si="39"/>
        <v>0</v>
      </c>
      <c r="G55" s="33">
        <f t="shared" si="40"/>
        <v>0</v>
      </c>
      <c r="H55" s="33">
        <f t="shared" si="41"/>
        <v>0</v>
      </c>
    </row>
    <row r="56" spans="1:8" s="4" customFormat="1" ht="25.05" customHeight="1">
      <c r="A56" s="27"/>
      <c r="B56" s="39" t="s">
        <v>24</v>
      </c>
      <c r="C56" s="29" t="s">
        <v>0</v>
      </c>
      <c r="D56" s="30">
        <v>1</v>
      </c>
      <c r="E56" s="38">
        <v>0</v>
      </c>
      <c r="F56" s="32">
        <f t="shared" ref="F56:F59" si="42">E56*D56</f>
        <v>0</v>
      </c>
      <c r="G56" s="33">
        <f t="shared" si="40"/>
        <v>0</v>
      </c>
      <c r="H56" s="33">
        <f t="shared" ref="H56:H59" si="43">F56+G56</f>
        <v>0</v>
      </c>
    </row>
    <row r="57" spans="1:8" s="4" customFormat="1" ht="25.05" customHeight="1">
      <c r="A57" s="27"/>
      <c r="B57" s="39" t="s">
        <v>25</v>
      </c>
      <c r="C57" s="29" t="s">
        <v>0</v>
      </c>
      <c r="D57" s="30">
        <v>1</v>
      </c>
      <c r="E57" s="38">
        <v>0</v>
      </c>
      <c r="F57" s="32">
        <f t="shared" si="42"/>
        <v>0</v>
      </c>
      <c r="G57" s="33">
        <f t="shared" si="40"/>
        <v>0</v>
      </c>
      <c r="H57" s="33">
        <f t="shared" si="43"/>
        <v>0</v>
      </c>
    </row>
    <row r="58" spans="1:8" s="4" customFormat="1" ht="25.05" customHeight="1">
      <c r="A58" s="27"/>
      <c r="B58" s="39" t="s">
        <v>26</v>
      </c>
      <c r="C58" s="29" t="s">
        <v>0</v>
      </c>
      <c r="D58" s="30">
        <v>1</v>
      </c>
      <c r="E58" s="38">
        <v>0</v>
      </c>
      <c r="F58" s="32">
        <f t="shared" si="42"/>
        <v>0</v>
      </c>
      <c r="G58" s="33">
        <f t="shared" si="40"/>
        <v>0</v>
      </c>
      <c r="H58" s="33">
        <f t="shared" si="43"/>
        <v>0</v>
      </c>
    </row>
    <row r="59" spans="1:8" s="4" customFormat="1" ht="25.05" customHeight="1">
      <c r="A59" s="27"/>
      <c r="B59" s="39" t="s">
        <v>27</v>
      </c>
      <c r="C59" s="29" t="s">
        <v>0</v>
      </c>
      <c r="D59" s="30">
        <v>1</v>
      </c>
      <c r="E59" s="38">
        <v>0</v>
      </c>
      <c r="F59" s="32">
        <f t="shared" si="42"/>
        <v>0</v>
      </c>
      <c r="G59" s="33">
        <f t="shared" si="40"/>
        <v>0</v>
      </c>
      <c r="H59" s="33">
        <f t="shared" si="43"/>
        <v>0</v>
      </c>
    </row>
    <row r="61" spans="1:8" ht="15" customHeight="1">
      <c r="E61" s="49"/>
      <c r="F61" s="50"/>
      <c r="G61" s="51"/>
      <c r="H61" s="51"/>
    </row>
    <row r="62" spans="1:8" ht="49.8" customHeight="1">
      <c r="E62" s="54" t="s">
        <v>64</v>
      </c>
      <c r="F62" s="52"/>
      <c r="G62" s="53"/>
      <c r="H62" s="53"/>
    </row>
  </sheetData>
  <sheetProtection selectLockedCells="1" selectUnlockedCells="1"/>
  <mergeCells count="6">
    <mergeCell ref="C41:E41"/>
    <mergeCell ref="B47:E47"/>
    <mergeCell ref="C34:E34"/>
    <mergeCell ref="A1:H1"/>
    <mergeCell ref="A2:H2"/>
    <mergeCell ref="C5:E5"/>
  </mergeCells>
  <phoneticPr fontId="13" type="noConversion"/>
  <pageMargins left="0.2" right="0.2" top="0.2" bottom="0.65000000000000013" header="0.51" footer="0.2"/>
  <pageSetup paperSize="9" scale="27" firstPageNumber="0" fitToHeight="0" orientation="portrait" horizontalDpi="300" verticalDpi="300" copies="2" r:id="rId1"/>
  <headerFooter alignWithMargins="0">
    <oddFooter>&amp;C&amp;12&amp;P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1_DQE</vt:lpstr>
      <vt:lpstr>'LOT 1_DQE'!__xlnm.Print_Area</vt:lpstr>
      <vt:lpstr>'LOT 1_DQE'!Zone_d_impression</vt:lpstr>
    </vt:vector>
  </TitlesOfParts>
  <Company>Musée d'Orsay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MARX Perrine</dc:creator>
  <cp:lastModifiedBy>Karine NONNON</cp:lastModifiedBy>
  <cp:lastPrinted>2023-03-07T17:35:09Z</cp:lastPrinted>
  <dcterms:created xsi:type="dcterms:W3CDTF">2022-10-31T13:22:32Z</dcterms:created>
  <dcterms:modified xsi:type="dcterms:W3CDTF">2025-12-23T14:07:33Z</dcterms:modified>
</cp:coreProperties>
</file>